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ilisateur\OneDrive - FDSEA\Bureau\"/>
    </mc:Choice>
  </mc:AlternateContent>
  <xr:revisionPtr revIDLastSave="0" documentId="13_ncr:1_{69013DEC-7A83-494D-949D-FCD42F3A2833}" xr6:coauthVersionLast="47" xr6:coauthVersionMax="47" xr10:uidLastSave="{00000000-0000-0000-0000-000000000000}"/>
  <bookViews>
    <workbookView xWindow="-28920" yWindow="-1680" windowWidth="29040" windowHeight="15990" xr2:uid="{4780B3A4-3985-4721-BFA7-5EBBF6A7691C}"/>
  </bookViews>
  <sheets>
    <sheet name="Feuil1" sheetId="1" r:id="rId1"/>
  </sheets>
  <definedNames>
    <definedName name="_xlnm.Print_Area" localSheetId="0">Feuil1!$B$2:$H$11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G8" i="1"/>
  <c r="F8" i="1"/>
  <c r="H7" i="1"/>
  <c r="G7" i="1"/>
  <c r="F7" i="1"/>
  <c r="H6" i="1" a="1"/>
  <c r="H6" i="1" s="1"/>
  <c r="G6" i="1" a="1"/>
  <c r="G6" i="1" s="1"/>
  <c r="F6" i="1" a="1"/>
  <c r="F6" i="1" s="1"/>
  <c r="G10" i="1" l="1"/>
  <c r="G11" i="1" s="1"/>
  <c r="H10" i="1"/>
  <c r="H11" i="1" s="1"/>
  <c r="F10" i="1"/>
  <c r="F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<sst xmlns="http://schemas.openxmlformats.org/spreadsheetml/2006/main" count="13" uniqueCount="13">
  <si>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Essentielle</t>
  </si>
  <si>
    <t>intermediaire</t>
  </si>
  <si>
    <t>Famille</t>
  </si>
  <si>
    <t>enfant(s)</t>
  </si>
  <si>
    <t>18 à 40 ans</t>
  </si>
  <si>
    <t>Total mensuel</t>
  </si>
  <si>
    <t>Total annuel</t>
  </si>
  <si>
    <t>Les formules</t>
  </si>
  <si>
    <t>Simulateur tarifs Complémentaire santé</t>
  </si>
  <si>
    <r>
      <t xml:space="preserve">Pour obtenir </t>
    </r>
    <r>
      <rPr>
        <b/>
        <sz val="14"/>
        <color rgb="FF00B050"/>
        <rFont val="Calibri"/>
        <family val="2"/>
        <scheme val="minor"/>
      </rPr>
      <t>une estimation des tarifs 2024</t>
    </r>
    <r>
      <rPr>
        <sz val="14"/>
        <color theme="1"/>
        <rFont val="Calibri"/>
        <family val="2"/>
        <scheme val="minor"/>
      </rPr>
      <t xml:space="preserve"> des différentes formules proposées par la FDSEA53 et Mutualia, il vous suffit de renseigner les cases à fonds verts avec le nombre de membre de votre famille par classe d'âge. NB: Gratuité à partir du 3e enfant.</t>
    </r>
  </si>
  <si>
    <t>41  ans et +</t>
  </si>
  <si>
    <t xml:space="preserve">V3 - Mise à jour du simulateur le 19/01/2024 </t>
  </si>
  <si>
    <t>Ces chiffres sont une estimation et les sommes peuvent légerement variées selon votre régime d'affiliation (CPAM, MSA,…)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</si>
</sst>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#,##0\ &quot;€&quot;;\-#,##0\ &quot;€&quot;"/>
  </numFmts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/>
      <bottom/>
      <diagonal/>
    </border>
    <border>
      <left/>
      <right/>
      <top/>
      <bottom style="thin">
        <color rgb="FF00B05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/>
    <xf numFmtId="0" fontId="2" fillId="2" borderId="0" xfId="0" applyFont="1" applyFill="1"/>
    <xf numFmtId="0" fontId="3" fillId="2" borderId="0" xfId="0" applyFont="1" applyFill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>
      <alignment horizontal="center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>
      <alignment horizontal="right"/>
    </xf>
    <xf numFmtId="0" fontId="2" fillId="3" borderId="0" xfId="0" applyFont="1" applyFill="1" applyAlignment="1" applyProtection="1">
      <alignment horizontal="center"/>
      <protection locked="0"/>
    </xf>
    <xf numFmtId="5" fontId="2" fillId="2" borderId="1" xfId="0" applyNumberFormat="1" applyFont="1" applyFill="1" applyBorder="1" applyAlignment="1">
      <alignment horizontal="right"/>
    </xf>
    <xf numFmtId="5" fontId="2" fillId="2" borderId="0" xfId="0" applyNumberFormat="1" applyFont="1" applyFill="1"/>
    <xf numFmtId="5" fontId="2" fillId="2" borderId="1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left" vertical="top" wrapText="1"/>
    </xf>
    <xf numFmtId="0" fontId="3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right"/>
    </xf>
    <xf numFmtId="0" fontId="2" fillId="2" borderId="0" xfId="0" applyFont="1" applyFill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1</xdr:row>
      <xdr:rowOff>85725</xdr:rowOff>
    </xdr:from>
    <xdr:to>
      <xdr:col>3</xdr:col>
      <xdr:colOff>257175</xdr:colOff>
      <xdr:row>2</xdr:row>
      <xdr:rowOff>1447800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78977A2-851C-5483-7565-38AB8A10F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5" y="352425"/>
          <a:ext cx="1628775" cy="1628775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ffichage1" id="{10634E6A-EBEE-49FF-9122-C336AEE70A6E}"/>
</namedSheetView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E6975-8A1F-4546-93A5-F389FD63A067}">
  <dimension ref="A1:J21"/>
  <sheetViews>
    <sheetView tabSelected="1" topLeftCell="B1" zoomScaleNormal="100" workbookViewId="0">
      <selection activeCell="M11" sqref="M11"/>
    </sheetView>
  </sheetViews>
  <sheetFormatPr baseColWidth="10" defaultColWidth="11.42578125" defaultRowHeight="15" x14ac:dyDescent="0.25"/>
  <cols>
    <col min="1" max="1" width="3.7109375" customWidth="1"/>
    <col min="2" max="2" width="20" customWidth="1"/>
    <col min="3" max="3" width="1.5703125" customWidth="1"/>
    <col min="4" max="4" width="5.5703125" customWidth="1"/>
    <col min="5" max="5" width="2" style="1" customWidth="1"/>
    <col min="6" max="6" width="17.140625" customWidth="1"/>
    <col min="7" max="7" width="17.42578125" customWidth="1"/>
    <col min="8" max="8" width="17.5703125" customWidth="1"/>
    <col min="9" max="9" width="3.85546875" customWidth="1"/>
  </cols>
  <sheetData>
    <row r="1" spans="1:10" ht="21" x14ac:dyDescent="0.35">
      <c r="A1" s="2"/>
      <c r="B1" s="2"/>
      <c r="C1" s="2"/>
      <c r="D1" s="2"/>
      <c r="E1" s="2"/>
      <c r="F1" s="2"/>
      <c r="G1" s="2"/>
      <c r="H1" s="2"/>
      <c r="I1" s="1"/>
      <c r="J1" s="1"/>
    </row>
    <row r="2" spans="1:10" ht="21" x14ac:dyDescent="0.35">
      <c r="A2" s="2"/>
      <c r="B2" s="2"/>
      <c r="C2" s="2"/>
      <c r="D2" s="3"/>
      <c r="E2" s="3"/>
      <c r="F2" s="14" t="s">
        <v>8</v>
      </c>
      <c r="G2" s="14"/>
      <c r="H2" s="14"/>
      <c r="I2" s="1"/>
      <c r="J2" s="1"/>
    </row>
    <row r="3" spans="1:10" ht="131.25" customHeight="1" x14ac:dyDescent="0.35">
      <c r="A3" s="2"/>
      <c r="B3" s="2"/>
      <c r="C3" s="2"/>
      <c r="D3" s="2"/>
      <c r="E3" s="2"/>
      <c r="F3" s="15" t="s">
        <v>9</v>
      </c>
      <c r="G3" s="15"/>
      <c r="H3" s="15"/>
      <c r="I3" s="1"/>
      <c r="J3" s="1"/>
    </row>
    <row r="4" spans="1:10" ht="21" x14ac:dyDescent="0.35">
      <c r="A4" s="2"/>
      <c r="B4" s="2"/>
      <c r="C4" s="2"/>
      <c r="D4" s="2"/>
      <c r="E4" s="2"/>
      <c r="F4" s="16" t="s">
        <v>7</v>
      </c>
      <c r="G4" s="16"/>
      <c r="H4" s="16"/>
      <c r="I4" s="1"/>
      <c r="J4" s="1"/>
    </row>
    <row r="5" spans="1:10" ht="21" x14ac:dyDescent="0.35">
      <c r="A5" s="2"/>
      <c r="B5" s="18"/>
      <c r="C5" s="18"/>
      <c r="D5" s="18"/>
      <c r="E5" s="5"/>
      <c r="F5" s="4" t="s">
        <v>0</v>
      </c>
      <c r="G5" s="4" t="s">
        <v>1</v>
      </c>
      <c r="H5" s="4" t="s">
        <v>2</v>
      </c>
      <c r="I5" s="1"/>
      <c r="J5" s="1"/>
    </row>
    <row r="6" spans="1:10" ht="21" x14ac:dyDescent="0.35">
      <c r="A6" s="2"/>
      <c r="B6" s="8" t="s">
        <v>3</v>
      </c>
      <c r="C6" s="8"/>
      <c r="D6" s="9">
        <v>0</v>
      </c>
      <c r="E6" s="7"/>
      <c r="F6" s="10" t="str" cm="1">
        <f t="array" ref="F6">_xlfn.IFS(D6=0,"0 €",D6=1,"23 €",D6&gt;1,"46 €")</f>
        <v>0 €</v>
      </c>
      <c r="G6" s="10" t="str" cm="1">
        <f t="array" ref="G6">_xlfn.IFS(D6=0,"0 €",D6=1,"29 €",D6&gt;1,"58€")</f>
        <v>0 €</v>
      </c>
      <c r="H6" s="10" t="str" cm="1">
        <f t="array" ref="H6">_xlfn.IFS(D6=0,"0 €",D6=1,"33 €",D6&gt;1,"66€")</f>
        <v>0 €</v>
      </c>
      <c r="I6" s="1"/>
      <c r="J6" s="1"/>
    </row>
    <row r="7" spans="1:10" ht="21" x14ac:dyDescent="0.35">
      <c r="A7" s="2"/>
      <c r="B7" s="8" t="s">
        <v>4</v>
      </c>
      <c r="C7" s="8"/>
      <c r="D7" s="9">
        <v>0</v>
      </c>
      <c r="E7" s="7"/>
      <c r="F7" s="10">
        <f>(28*D7)</f>
        <v>0</v>
      </c>
      <c r="G7" s="10">
        <f>(30.5*D7)</f>
        <v>0</v>
      </c>
      <c r="H7" s="10">
        <f>(35*D7)</f>
        <v>0</v>
      </c>
      <c r="I7" s="1"/>
      <c r="J7" s="1"/>
    </row>
    <row r="8" spans="1:10" ht="21" x14ac:dyDescent="0.35">
      <c r="A8" s="2"/>
      <c r="B8" s="8" t="s">
        <v>10</v>
      </c>
      <c r="C8" s="8"/>
      <c r="D8" s="9">
        <v>0</v>
      </c>
      <c r="E8" s="7"/>
      <c r="F8" s="10">
        <f>(45*D8)</f>
        <v>0</v>
      </c>
      <c r="G8" s="10">
        <f>(50*D8)</f>
        <v>0</v>
      </c>
      <c r="H8" s="10">
        <f>(57*D8)</f>
        <v>0</v>
      </c>
      <c r="I8" s="1"/>
      <c r="J8" s="1"/>
    </row>
    <row r="9" spans="1:10" ht="11.25" customHeight="1" x14ac:dyDescent="0.35">
      <c r="A9" s="2"/>
      <c r="B9" s="8"/>
      <c r="C9" s="8"/>
      <c r="D9" s="2"/>
      <c r="E9" s="2"/>
      <c r="F9" s="11"/>
      <c r="G9" s="11"/>
      <c r="H9" s="11"/>
      <c r="I9" s="1"/>
      <c r="J9" s="1"/>
    </row>
    <row r="10" spans="1:10" ht="21" x14ac:dyDescent="0.35">
      <c r="A10" s="2"/>
      <c r="B10" s="17" t="s">
        <v>5</v>
      </c>
      <c r="C10" s="17"/>
      <c r="D10" s="17"/>
      <c r="E10" s="6"/>
      <c r="F10" s="12">
        <f>SUM(F6+F7+F8)</f>
        <v>0</v>
      </c>
      <c r="G10" s="12">
        <f>SUM(G6+G7+G8)</f>
        <v>0</v>
      </c>
      <c r="H10" s="12">
        <f>SUM(H6+H7+H8)</f>
        <v>0</v>
      </c>
      <c r="I10" s="1"/>
      <c r="J10" s="1"/>
    </row>
    <row r="11" spans="1:10" ht="21" x14ac:dyDescent="0.35">
      <c r="A11" s="2"/>
      <c r="B11" s="17" t="s">
        <v>6</v>
      </c>
      <c r="C11" s="17"/>
      <c r="D11" s="17"/>
      <c r="E11" s="6"/>
      <c r="F11" s="12">
        <f>F10*12</f>
        <v>0</v>
      </c>
      <c r="G11" s="12">
        <f t="shared" ref="G11:H11" si="0">G10*12</f>
        <v>0</v>
      </c>
      <c r="H11" s="12">
        <f t="shared" si="0"/>
        <v>0</v>
      </c>
      <c r="I11" s="1"/>
      <c r="J11" s="1"/>
    </row>
    <row r="12" spans="1:10" x14ac:dyDescent="0.25">
      <c r="A12" s="1"/>
      <c r="B12" s="1"/>
      <c r="C12" s="1"/>
      <c r="D12" s="1"/>
      <c r="F12" s="1"/>
      <c r="G12" s="1"/>
      <c r="H12" s="1"/>
      <c r="I12" s="1"/>
      <c r="J12" s="1"/>
    </row>
    <row r="13" spans="1:10" x14ac:dyDescent="0.25">
      <c r="A13" s="1"/>
      <c r="B13" s="1"/>
      <c r="C13" s="1"/>
      <c r="D13" s="1"/>
      <c r="F13" s="1" t="s">
        <v>11</v>
      </c>
      <c r="G13" s="1"/>
      <c r="H13" s="1"/>
      <c r="I13" s="1"/>
      <c r="J13" s="1"/>
    </row>
    <row r="14" spans="1:10" ht="135" customHeight="1" x14ac:dyDescent="0.25">
      <c r="A14" s="1"/>
      <c r="B14" s="1"/>
      <c r="C14" s="1"/>
      <c r="D14" s="1"/>
      <c r="F14" s="13" t="s">
        <v>12</v>
      </c>
      <c r="G14" s="13"/>
      <c r="H14" s="13"/>
      <c r="I14" s="1"/>
      <c r="J14" s="1"/>
    </row>
    <row r="15" spans="1:10" x14ac:dyDescent="0.25">
      <c r="A15" s="1"/>
      <c r="B15" s="1"/>
      <c r="C15" s="1"/>
      <c r="D15" s="1"/>
      <c r="F15" s="1"/>
      <c r="G15" s="1"/>
      <c r="H15" s="1"/>
      <c r="I15" s="1"/>
      <c r="J15" s="1"/>
    </row>
    <row r="16" spans="1:10" x14ac:dyDescent="0.25">
      <c r="A16" s="1"/>
      <c r="B16" s="1"/>
      <c r="C16" s="1"/>
      <c r="D16" s="1"/>
      <c r="F16" s="1"/>
      <c r="G16" s="1"/>
      <c r="H16" s="1"/>
      <c r="I16" s="1"/>
      <c r="J16" s="1"/>
    </row>
    <row r="17" spans="1:10" x14ac:dyDescent="0.25">
      <c r="A17" s="1"/>
      <c r="B17" s="1"/>
      <c r="C17" s="1"/>
      <c r="D17" s="1"/>
      <c r="F17" s="1"/>
      <c r="G17" s="1"/>
      <c r="H17" s="1"/>
      <c r="I17" s="1"/>
      <c r="J17" s="1"/>
    </row>
    <row r="18" spans="1:10" x14ac:dyDescent="0.25">
      <c r="A18" s="1"/>
      <c r="B18" s="1"/>
      <c r="C18" s="1"/>
      <c r="D18" s="1"/>
      <c r="F18" s="1"/>
      <c r="G18" s="1"/>
      <c r="H18" s="1"/>
      <c r="I18" s="1"/>
      <c r="J18" s="1"/>
    </row>
    <row r="19" spans="1:10" x14ac:dyDescent="0.25">
      <c r="A19" s="1"/>
      <c r="B19" s="1"/>
      <c r="C19" s="1"/>
      <c r="D19" s="1"/>
      <c r="F19" s="1"/>
      <c r="G19" s="1"/>
      <c r="H19" s="1"/>
      <c r="I19" s="1"/>
      <c r="J19" s="1"/>
    </row>
    <row r="20" spans="1:10" x14ac:dyDescent="0.25">
      <c r="A20" s="1"/>
      <c r="B20" s="1"/>
      <c r="C20" s="1"/>
      <c r="D20" s="1"/>
      <c r="F20" s="1"/>
      <c r="G20" s="1"/>
      <c r="H20" s="1"/>
      <c r="I20" s="1"/>
      <c r="J20" s="1"/>
    </row>
    <row r="21" spans="1:10" x14ac:dyDescent="0.25">
      <c r="A21" s="1"/>
      <c r="B21" s="1"/>
      <c r="C21" s="1"/>
      <c r="D21" s="1"/>
      <c r="F21" s="1"/>
      <c r="G21" s="1"/>
      <c r="H21" s="1"/>
      <c r="I21" s="1"/>
      <c r="J21" s="1"/>
    </row>
  </sheetData>
  <mergeCells count="7">
    <mergeCell ref="F14:H14"/>
    <mergeCell ref="F2:H2"/>
    <mergeCell ref="F3:H3"/>
    <mergeCell ref="F4:H4"/>
    <mergeCell ref="B10:D10"/>
    <mergeCell ref="B11:D11"/>
    <mergeCell ref="B5:D5"/>
  </mergeCells>
  <pageMargins left="0.7" right="0.7" top="0.75" bottom="0.75" header="0.3" footer="0.3"/>
  <pageSetup paperSize="9" fitToWidth="0" fitToHeight="0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D3700E016A9541BB6A45B05BAC6815" ma:contentTypeVersion="4" ma:contentTypeDescription="Crée un document." ma:contentTypeScope="" ma:versionID="6a84b7a986f4bf687a285d636a90e536">
  <xsd:schema xmlns:xsd="http://www.w3.org/2001/XMLSchema" xmlns:xs="http://www.w3.org/2001/XMLSchema" xmlns:p="http://schemas.microsoft.com/office/2006/metadata/properties" xmlns:ns3="485099e6-cbdf-4828-bb9b-f4c32231c346" targetNamespace="http://schemas.microsoft.com/office/2006/metadata/properties" ma:root="true" ma:fieldsID="18dc2096dfb0594344d86f86e9a1e668" ns3:_="">
    <xsd:import namespace="485099e6-cbdf-4828-bb9b-f4c32231c346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5099e6-cbdf-4828-bb9b-f4c32231c346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85099e6-cbdf-4828-bb9b-f4c32231c346" xsi:nil="true"/>
  </documentManagement>
</p:properties>
</file>

<file path=customXml/itemProps1.xml><?xml version="1.0" encoding="utf-8"?>
<ds:datastoreItem xmlns:ds="http://schemas.openxmlformats.org/officeDocument/2006/customXml" ds:itemID="{C6D7AA6E-0D27-4EEF-B182-84A412FF7F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7FFA8F2-0BB3-4F59-8042-A06265932A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5099e6-cbdf-4828-bb9b-f4c32231c3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1C7BCDE-ADD3-44A8-A8FC-F3C350051765}">
  <ds:schemaRefs>
    <ds:schemaRef ds:uri="http://schemas.microsoft.com/office/2006/metadata/properties"/>
    <ds:schemaRef ds:uri="http://schemas.microsoft.com/office/infopath/2007/PartnerControls"/>
    <ds:schemaRef ds:uri="485099e6-cbdf-4828-bb9b-f4c32231c34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Jonathan Epié</dc:creator>
  <cp:keywords/>
  <dc:description/>
  <cp:lastModifiedBy>Jonathan Epié</cp:lastModifiedBy>
  <cp:revision/>
  <cp:lastPrinted>2023-12-11T09:31:09Z</cp:lastPrinted>
  <dcterms:created xsi:type="dcterms:W3CDTF">2023-12-07T14:33:12Z</dcterms:created>
  <dcterms:modified xsi:type="dcterms:W3CDTF">2025-11-28T10:46:27Z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0x01010098D3700E016A9541BB6A45B05BAC6815</vt:lpwstr>
  </property>
</Properties>
</file>